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u\Downloads\"/>
    </mc:Choice>
  </mc:AlternateContent>
  <xr:revisionPtr revIDLastSave="0" documentId="8_{E4105201-8D2C-4521-A03B-568A95A1C160}" xr6:coauthVersionLast="47" xr6:coauthVersionMax="47" xr10:uidLastSave="{00000000-0000-0000-0000-000000000000}"/>
  <bookViews>
    <workbookView xWindow="-120" yWindow="-120" windowWidth="21840" windowHeight="13140" xr2:uid="{8074F265-DE37-479B-B130-CB86D9EA93CD}"/>
  </bookViews>
  <sheets>
    <sheet name="GERADOR DE 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E18" i="1" l="1"/>
  <c r="H18" i="1" s="1"/>
  <c r="E17" i="1"/>
  <c r="H17" i="1" s="1"/>
  <c r="E16" i="1"/>
  <c r="H16" i="1" s="1"/>
  <c r="F16" i="1" l="1"/>
  <c r="I16" i="1" s="1"/>
  <c r="J16" i="1" l="1"/>
  <c r="F6" i="1"/>
  <c r="F18" i="1"/>
  <c r="F17" i="1"/>
  <c r="I18" i="1" l="1"/>
  <c r="F7" i="1"/>
  <c r="I17" i="1"/>
  <c r="G16" i="1"/>
  <c r="I21" i="1" s="1"/>
  <c r="K16" i="1"/>
  <c r="J17" i="1"/>
  <c r="G18" i="1" l="1"/>
  <c r="I23" i="1"/>
  <c r="G17" i="1"/>
  <c r="I22" i="1"/>
  <c r="K17" i="1"/>
  <c r="J18" i="1"/>
  <c r="K18" i="1" l="1"/>
</calcChain>
</file>

<file path=xl/sharedStrings.xml><?xml version="1.0" encoding="utf-8"?>
<sst xmlns="http://schemas.openxmlformats.org/spreadsheetml/2006/main" count="28" uniqueCount="28">
  <si>
    <t>UNIDADES</t>
  </si>
  <si>
    <t>CUSTO REAL</t>
  </si>
  <si>
    <t>PREÇO VENDA</t>
  </si>
  <si>
    <t>PLATAFORMA</t>
  </si>
  <si>
    <t>IMPOSTO</t>
  </si>
  <si>
    <t>TRÁFEGO</t>
  </si>
  <si>
    <t>% TRÁFEGO</t>
  </si>
  <si>
    <t>PREENCHA AS INFORMAÇÕES ABAIXO</t>
  </si>
  <si>
    <t>OFERTA</t>
  </si>
  <si>
    <t>CUSTO DE TRÁFEGO (%)</t>
  </si>
  <si>
    <t>Compre 1</t>
  </si>
  <si>
    <t>COTAÇÃO DO DOLAR</t>
  </si>
  <si>
    <t>Compre 1 leve o 2* com 50% off</t>
  </si>
  <si>
    <t>CUSTO UNITÁRIO EM USD</t>
  </si>
  <si>
    <t>Compre 2 leve +1 grátis</t>
  </si>
  <si>
    <t>MARKUP INICIAL</t>
  </si>
  <si>
    <t>IMPOSTO SOBRE VENDA (%)</t>
  </si>
  <si>
    <t>INSTRUÇÕES:</t>
  </si>
  <si>
    <t>INSERIR CUSTO DO FRETE POR UNIDADES</t>
  </si>
  <si>
    <t>NÃO TRABALHAR COM TICKET MÉDIO INFERIOR A R$ 49,90</t>
  </si>
  <si>
    <t>TAXA GATEWAY</t>
  </si>
  <si>
    <t>TAXA GTW (%)</t>
  </si>
  <si>
    <t>TAXA PLATAFORMA (%)</t>
  </si>
  <si>
    <t>TABELA ANT PREJU</t>
  </si>
  <si>
    <t>AS OFERTAS SÃO APENAS SUGESTOÊS</t>
  </si>
  <si>
    <t>CUSTO FRETE</t>
  </si>
  <si>
    <t>CUSTO PRODUTO</t>
  </si>
  <si>
    <t>LUCRO LQD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</si>
</sst>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 -416]#,##0.00"/>
    <numFmt numFmtId="165" formatCode="&quot;R$&quot;\ #,##0.00"/>
  </numFmts>
  <fonts count="22">
    <font>
      <sz val="11"/>
      <color theme="1"/>
      <name val="Calibri"/>
      <family val="2"/>
      <scheme val="minor"/>
    </font>
    <font>
      <sz val="18"/>
      <color rgb="FF000000"/>
      <name val="Arial"/>
    </font>
    <font>
      <sz val="12"/>
      <color rgb="FF000000"/>
      <name val="Calibri"/>
    </font>
    <font>
      <sz val="14"/>
      <color theme="1"/>
      <name val="Arial"/>
    </font>
    <font>
      <sz val="12"/>
      <color rgb="FF000000"/>
      <name val="Arial"/>
    </font>
    <font>
      <sz val="10"/>
      <color theme="1"/>
      <name val="Arial"/>
    </font>
    <font>
      <sz val="12"/>
      <color theme="0"/>
      <name val="Arial"/>
    </font>
    <font>
      <sz val="10"/>
      <color theme="0"/>
      <name val="Arial"/>
    </font>
    <font>
      <sz val="12"/>
      <color rgb="FFFFFFFF"/>
      <name val="Arial"/>
    </font>
    <font>
      <sz val="14"/>
      <color theme="0"/>
      <name val="Arial"/>
    </font>
    <font>
      <b/>
      <sz val="10"/>
      <color theme="1"/>
      <name val="Arial"/>
    </font>
    <font>
      <sz val="10"/>
      <name val="Arial"/>
    </font>
    <font>
      <b/>
      <sz val="14"/>
      <color theme="1"/>
      <name val="Arial"/>
    </font>
    <font>
      <sz val="11"/>
      <color rgb="FF46D5C9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C2F1EA"/>
      <name val="Arial"/>
      <family val="2"/>
    </font>
    <font>
      <sz val="12"/>
      <color rgb="FFC2F1EA"/>
      <name val="Arial"/>
      <family val="2"/>
    </font>
    <font>
      <sz val="12"/>
      <color rgb="FF000000"/>
      <name val="Arial"/>
      <family val="2"/>
    </font>
    <font>
      <sz val="10"/>
      <color theme="0"/>
      <name val="Arial"/>
      <family val="2"/>
    </font>
    <font>
      <b/>
      <u/>
      <sz val="18"/>
      <color theme="1"/>
      <name val="Balthazar"/>
    </font>
    <font>
      <sz val="10"/>
      <color theme="1"/>
      <name val="Arial"/>
      <family val="2"/>
    </font>
    <font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4CCCC"/>
        <bgColor rgb="FFF4CCCC"/>
      </patternFill>
    </fill>
    <fill>
      <patternFill patternType="solid">
        <fgColor rgb="FFE06666"/>
        <bgColor rgb="FFE06666"/>
      </patternFill>
    </fill>
    <fill>
      <patternFill patternType="solid">
        <fgColor theme="0"/>
        <bgColor theme="0"/>
      </patternFill>
    </fill>
    <fill>
      <patternFill patternType="solid">
        <fgColor rgb="FFC2F1EA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2F1EA"/>
        <bgColor theme="1"/>
      </patternFill>
    </fill>
    <fill>
      <patternFill patternType="solid">
        <fgColor rgb="FFC2F1EA"/>
        <bgColor rgb="FF6AA84F"/>
      </patternFill>
    </fill>
    <fill>
      <patternFill patternType="solid">
        <fgColor rgb="FFC2F1EA"/>
        <bgColor rgb="FFE06666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1"/>
      </patternFill>
    </fill>
  </fills>
  <borders count="22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ck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6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horizontal="center" vertical="center"/>
    </xf>
    <xf numFmtId="9" fontId="2" fillId="6" borderId="0" xfId="0" applyNumberFormat="1" applyFont="1" applyFill="1" applyAlignment="1">
      <alignment horizontal="right"/>
    </xf>
    <xf numFmtId="0" fontId="2" fillId="6" borderId="0" xfId="0" applyFont="1" applyFill="1"/>
    <xf numFmtId="0" fontId="10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5" fillId="6" borderId="0" xfId="0" applyFont="1" applyFill="1"/>
    <xf numFmtId="0" fontId="3" fillId="6" borderId="0" xfId="0" applyFont="1" applyFill="1"/>
    <xf numFmtId="0" fontId="2" fillId="6" borderId="0" xfId="0" applyFont="1" applyFill="1" applyAlignment="1">
      <alignment horizontal="right"/>
    </xf>
    <xf numFmtId="0" fontId="4" fillId="6" borderId="0" xfId="0" applyFont="1" applyFill="1" applyAlignment="1">
      <alignment horizontal="right"/>
    </xf>
    <xf numFmtId="164" fontId="5" fillId="6" borderId="0" xfId="0" applyNumberFormat="1" applyFont="1" applyFill="1"/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0" fillId="6" borderId="0" xfId="0" applyFill="1"/>
    <xf numFmtId="0" fontId="5" fillId="6" borderId="0" xfId="0" applyFont="1" applyFill="1" applyAlignment="1">
      <alignment horizontal="center"/>
    </xf>
    <xf numFmtId="0" fontId="11" fillId="0" borderId="4" xfId="0" applyFont="1" applyBorder="1"/>
    <xf numFmtId="0" fontId="11" fillId="0" borderId="12" xfId="0" applyFont="1" applyBorder="1"/>
    <xf numFmtId="0" fontId="11" fillId="0" borderId="0" xfId="0" applyFont="1"/>
    <xf numFmtId="0" fontId="11" fillId="0" borderId="5" xfId="0" applyFont="1" applyBorder="1"/>
    <xf numFmtId="0" fontId="10" fillId="5" borderId="1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left"/>
    </xf>
    <xf numFmtId="0" fontId="0" fillId="6" borderId="0" xfId="0" applyFill="1"/>
    <xf numFmtId="0" fontId="10" fillId="6" borderId="0" xfId="0" applyFont="1" applyFill="1" applyAlignment="1">
      <alignment horizontal="center" vertical="center"/>
    </xf>
    <xf numFmtId="0" fontId="9" fillId="2" borderId="2" xfId="0" applyFont="1" applyFill="1" applyBorder="1"/>
    <xf numFmtId="0" fontId="9" fillId="2" borderId="3" xfId="0" applyFont="1" applyFill="1" applyBorder="1"/>
    <xf numFmtId="0" fontId="12" fillId="5" borderId="14" xfId="0" applyFont="1" applyFill="1" applyBorder="1" applyAlignment="1">
      <alignment horizontal="center"/>
    </xf>
    <xf numFmtId="0" fontId="11" fillId="0" borderId="15" xfId="0" applyFont="1" applyBorder="1"/>
    <xf numFmtId="0" fontId="11" fillId="0" borderId="16" xfId="0" applyFont="1" applyBorder="1"/>
    <xf numFmtId="0" fontId="13" fillId="8" borderId="0" xfId="0" applyFont="1" applyFill="1"/>
    <xf numFmtId="0" fontId="19" fillId="7" borderId="0" xfId="0" applyFont="1" applyFill="1" applyAlignment="1">
      <alignment horizontal="center" vertical="center"/>
    </xf>
    <xf numFmtId="0" fontId="20" fillId="8" borderId="0" xfId="0" applyFont="1" applyFill="1"/>
    <xf numFmtId="0" fontId="1" fillId="12" borderId="0" xfId="0" applyFont="1" applyFill="1" applyAlignment="1">
      <alignment horizontal="center" vertical="center"/>
    </xf>
    <xf numFmtId="0" fontId="0" fillId="12" borderId="0" xfId="0" applyFill="1"/>
    <xf numFmtId="0" fontId="15" fillId="9" borderId="0" xfId="0" applyFont="1" applyFill="1" applyBorder="1"/>
    <xf numFmtId="164" fontId="16" fillId="10" borderId="0" xfId="0" applyNumberFormat="1" applyFont="1" applyFill="1" applyBorder="1" applyAlignment="1">
      <alignment horizontal="right"/>
    </xf>
    <xf numFmtId="0" fontId="16" fillId="11" borderId="0" xfId="0" applyFon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6" borderId="21" xfId="0" applyFill="1" applyBorder="1"/>
    <xf numFmtId="0" fontId="14" fillId="12" borderId="18" xfId="0" applyFont="1" applyFill="1" applyBorder="1" applyAlignment="1">
      <alignment vertical="center"/>
    </xf>
    <xf numFmtId="0" fontId="14" fillId="12" borderId="19" xfId="0" applyFont="1" applyFill="1" applyBorder="1" applyAlignment="1">
      <alignment horizontal="center" vertical="center"/>
    </xf>
    <xf numFmtId="0" fontId="14" fillId="12" borderId="20" xfId="0" applyFont="1" applyFill="1" applyBorder="1" applyAlignment="1">
      <alignment horizontal="center" vertical="center"/>
    </xf>
    <xf numFmtId="165" fontId="0" fillId="6" borderId="18" xfId="0" applyNumberFormat="1" applyFill="1" applyBorder="1"/>
    <xf numFmtId="0" fontId="4" fillId="0" borderId="1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164" fontId="7" fillId="2" borderId="2" xfId="0" applyNumberFormat="1" applyFont="1" applyFill="1" applyBorder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164" fontId="18" fillId="2" borderId="0" xfId="0" applyNumberFormat="1" applyFont="1" applyFill="1" applyAlignment="1" applyProtection="1">
      <alignment horizontal="center"/>
    </xf>
    <xf numFmtId="10" fontId="18" fillId="12" borderId="17" xfId="0" applyNumberFormat="1" applyFont="1" applyFill="1" applyBorder="1" applyAlignment="1" applyProtection="1">
      <alignment horizontal="center"/>
    </xf>
    <xf numFmtId="164" fontId="7" fillId="2" borderId="3" xfId="0" applyNumberFormat="1" applyFont="1" applyFill="1" applyBorder="1" applyAlignment="1" applyProtection="1">
      <alignment horizontal="center"/>
    </xf>
    <xf numFmtId="164" fontId="7" fillId="2" borderId="5" xfId="0" applyNumberFormat="1" applyFont="1" applyFill="1" applyBorder="1" applyAlignment="1" applyProtection="1">
      <alignment horizontal="center"/>
    </xf>
    <xf numFmtId="164" fontId="18" fillId="2" borderId="5" xfId="0" applyNumberFormat="1" applyFont="1" applyFill="1" applyBorder="1" applyAlignment="1" applyProtection="1">
      <alignment horizontal="center"/>
    </xf>
    <xf numFmtId="10" fontId="18" fillId="12" borderId="13" xfId="0" applyNumberFormat="1" applyFont="1" applyFill="1" applyBorder="1" applyAlignment="1" applyProtection="1">
      <alignment horizontal="center"/>
    </xf>
    <xf numFmtId="9" fontId="21" fillId="13" borderId="6" xfId="0" applyNumberFormat="1" applyFont="1" applyFill="1" applyBorder="1" applyAlignment="1" applyProtection="1">
      <alignment horizontal="right"/>
      <protection locked="0"/>
    </xf>
    <xf numFmtId="0" fontId="21" fillId="13" borderId="13" xfId="0" applyFont="1" applyFill="1" applyBorder="1" applyAlignment="1" applyProtection="1">
      <alignment horizontal="right"/>
      <protection locked="0"/>
    </xf>
    <xf numFmtId="10" fontId="21" fillId="13" borderId="13" xfId="0" applyNumberFormat="1" applyFont="1" applyFill="1" applyBorder="1" applyAlignment="1" applyProtection="1">
      <alignment horizontal="right"/>
      <protection locked="0"/>
    </xf>
    <xf numFmtId="164" fontId="9" fillId="2" borderId="10" xfId="0" applyNumberFormat="1" applyFont="1" applyFill="1" applyBorder="1" applyProtection="1">
      <protection locked="0"/>
    </xf>
    <xf numFmtId="164" fontId="9" fillId="2" borderId="11" xfId="0" applyNumberFormat="1" applyFont="1" applyFill="1" applyBorder="1" applyProtection="1">
      <protection locked="0"/>
    </xf>
    <xf numFmtId="0" fontId="20" fillId="13" borderId="1" xfId="0" applyFont="1" applyFill="1" applyBorder="1" applyProtection="1"/>
    <xf numFmtId="0" fontId="20" fillId="8" borderId="4" xfId="0" applyFont="1" applyFill="1" applyBorder="1" applyProtection="1"/>
    <xf numFmtId="0" fontId="20" fillId="8" borderId="12" xfId="0" applyFont="1" applyFill="1" applyBorder="1" applyProtection="1"/>
    <xf numFmtId="0" fontId="10" fillId="5" borderId="1" xfId="0" applyFont="1" applyFill="1" applyBorder="1" applyAlignment="1" applyProtection="1">
      <alignment horizontal="center" vertical="center"/>
    </xf>
    <xf numFmtId="0" fontId="11" fillId="0" borderId="4" xfId="0" applyFont="1" applyBorder="1" applyProtection="1"/>
    <xf numFmtId="0" fontId="11" fillId="0" borderId="12" xfId="0" applyFont="1" applyBorder="1" applyProtection="1"/>
    <xf numFmtId="0" fontId="7" fillId="2" borderId="2" xfId="0" applyFont="1" applyFill="1" applyBorder="1" applyAlignment="1" applyProtection="1">
      <alignment horizontal="left"/>
    </xf>
    <xf numFmtId="0" fontId="11" fillId="0" borderId="0" xfId="0" applyFont="1" applyProtection="1"/>
    <xf numFmtId="0" fontId="11" fillId="0" borderId="10" xfId="0" applyFont="1" applyBorder="1" applyProtection="1"/>
    <xf numFmtId="0" fontId="18" fillId="2" borderId="2" xfId="0" applyFont="1" applyFill="1" applyBorder="1" applyAlignment="1" applyProtection="1">
      <alignment horizontal="left"/>
    </xf>
    <xf numFmtId="0" fontId="5" fillId="6" borderId="0" xfId="0" applyFont="1" applyFill="1" applyAlignment="1" applyProtection="1">
      <alignment horizontal="left"/>
    </xf>
    <xf numFmtId="0" fontId="0" fillId="6" borderId="0" xfId="0" applyFill="1" applyProtection="1"/>
    <xf numFmtId="0" fontId="0" fillId="6" borderId="0" xfId="0" applyFill="1" applyProtection="1"/>
    <xf numFmtId="0" fontId="2" fillId="3" borderId="0" xfId="0" applyFont="1" applyFill="1" applyAlignment="1" applyProtection="1">
      <alignment horizontal="center"/>
      <protection locked="0"/>
    </xf>
    <xf numFmtId="2" fontId="8" fillId="4" borderId="7" xfId="0" applyNumberFormat="1" applyFont="1" applyFill="1" applyBorder="1" applyAlignment="1" applyProtection="1">
      <alignment horizontal="center"/>
      <protection locked="0"/>
    </xf>
    <xf numFmtId="2" fontId="8" fillId="4" borderId="8" xfId="0" applyNumberFormat="1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2" fontId="8" fillId="4" borderId="9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2F1EA"/>
      <color rgb="FF000000"/>
      <color rgb="FF6EFF3B"/>
      <color rgb="FF46D5C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386954</xdr:colOff>
      <xdr:row>1</xdr:row>
      <xdr:rowOff>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0A4EFEE-A8C8-425A-8720-3BDD55CA8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803672" cy="803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25BC-1EDF-4266-B891-C7E08FFCBC94}">
  <sheetPr>
    <tabColor rgb="FF00FF00"/>
  </sheetPr>
  <dimension ref="A1:HS65"/>
  <sheetViews>
    <sheetView showGridLines="0" tabSelected="1" zoomScale="80" zoomScaleNormal="80" workbookViewId="0">
      <selection activeCell="D17" sqref="D17"/>
    </sheetView>
  </sheetViews>
  <sheetFormatPr defaultRowHeight="15"/>
  <cols>
    <col min="1" max="1" width="6.28515625" style="18" customWidth="1"/>
    <col min="2" max="2" width="13.140625" style="18" customWidth="1"/>
    <col min="3" max="3" width="13" style="18" customWidth="1"/>
    <col min="4" max="4" width="14.28515625" style="18" customWidth="1"/>
    <col min="5" max="5" width="16.42578125" style="18" customWidth="1"/>
    <col min="6" max="6" width="18" style="18" customWidth="1"/>
    <col min="7" max="7" width="18.140625" style="18" customWidth="1"/>
    <col min="8" max="8" width="14" style="18" customWidth="1"/>
    <col min="9" max="9" width="15.5703125" style="18" customWidth="1"/>
    <col min="10" max="10" width="14.28515625" style="18" customWidth="1"/>
    <col min="11" max="11" width="14.5703125" style="18" customWidth="1"/>
    <col min="12" max="12" width="12.42578125" style="18" customWidth="1"/>
    <col min="13" max="13" width="9.28515625" style="18" customWidth="1"/>
    <col min="14" max="14" width="5.85546875" style="4" customWidth="1"/>
    <col min="15" max="15" width="15.140625" style="4" customWidth="1"/>
    <col min="16" max="16" width="11.7109375" style="4" customWidth="1"/>
    <col min="17" max="30" width="9.140625" style="4"/>
    <col min="31" max="31" width="9.140625" style="4" customWidth="1"/>
    <col min="32" max="44" width="9.140625" style="4"/>
    <col min="45" max="45" width="9.140625" style="4" customWidth="1"/>
    <col min="46" max="50" width="9.140625" style="18"/>
    <col min="51" max="51" width="9.140625" style="18" customWidth="1"/>
    <col min="52" max="71" width="9.140625" style="18"/>
    <col min="72" max="72" width="9.140625" style="18" customWidth="1"/>
    <col min="73" max="78" width="9.140625" style="18"/>
    <col min="79" max="79" width="9.140625" style="18" customWidth="1"/>
    <col min="80" max="87" width="9.140625" style="18"/>
    <col min="88" max="88" width="9.140625" style="18" customWidth="1"/>
    <col min="89" max="92" width="9.140625" style="18"/>
    <col min="93" max="93" width="9.140625" style="18" customWidth="1"/>
    <col min="94" max="99" width="9.140625" style="18"/>
    <col min="100" max="100" width="9.140625" style="18" customWidth="1"/>
    <col min="101" max="101" width="9.140625" style="18"/>
    <col min="102" max="103" width="9.140625" style="18" customWidth="1"/>
    <col min="104" max="111" width="9.140625" style="18"/>
    <col min="112" max="112" width="9.140625" style="18" customWidth="1"/>
    <col min="113" max="116" width="9.140625" style="18"/>
    <col min="117" max="118" width="9.140625" style="18" customWidth="1"/>
    <col min="119" max="120" width="9.140625" style="18"/>
    <col min="121" max="121" width="9.140625" style="18" customWidth="1"/>
    <col min="122" max="129" width="9.140625" style="18"/>
    <col min="130" max="130" width="9.140625" style="18" customWidth="1"/>
    <col min="131" max="131" width="9.140625" style="18"/>
    <col min="132" max="132" width="9.140625" style="18" customWidth="1"/>
    <col min="133" max="138" width="9.140625" style="18"/>
    <col min="139" max="140" width="9.140625" style="18" customWidth="1"/>
    <col min="141" max="145" width="9.140625" style="18"/>
    <col min="146" max="146" width="9.140625" style="18" customWidth="1"/>
    <col min="147" max="147" width="9.140625" style="18"/>
    <col min="148" max="149" width="9.140625" style="18" customWidth="1"/>
    <col min="150" max="160" width="9.140625" style="18"/>
    <col min="161" max="161" width="9.140625" style="18" customWidth="1"/>
    <col min="162" max="173" width="9.140625" style="18"/>
    <col min="174" max="174" width="9.140625" style="18" customWidth="1"/>
    <col min="175" max="175" width="7.7109375" style="18" customWidth="1"/>
    <col min="176" max="178" width="9.140625" style="18"/>
    <col min="179" max="179" width="9.140625" style="18" customWidth="1"/>
    <col min="180" max="184" width="9.140625" style="18"/>
    <col min="185" max="185" width="9.140625" style="18" customWidth="1"/>
    <col min="186" max="193" width="9.140625" style="18"/>
    <col min="194" max="194" width="9.140625" style="18" customWidth="1"/>
    <col min="195" max="196" width="9.140625" style="18"/>
    <col min="197" max="197" width="9.140625" style="18" customWidth="1"/>
    <col min="198" max="203" width="9.140625" style="18"/>
    <col min="204" max="205" width="9.140625" style="18" customWidth="1"/>
    <col min="206" max="208" width="9.140625" style="18"/>
    <col min="209" max="209" width="9.140625" style="18" customWidth="1"/>
    <col min="210" max="227" width="9.140625" style="18"/>
  </cols>
  <sheetData>
    <row r="1" spans="1:227" s="33" customFormat="1" ht="63" customHeight="1">
      <c r="A1" s="34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27" s="37" customFormat="1" ht="24.75" customHeight="1">
      <c r="A2" s="36"/>
      <c r="B2" s="36"/>
      <c r="C2" s="36"/>
      <c r="D2" s="36"/>
      <c r="E2" s="36"/>
    </row>
    <row r="3" spans="1:227" s="4" customFormat="1" ht="16.5" customHeight="1">
      <c r="A3" s="5"/>
      <c r="B3" s="18"/>
      <c r="C3" s="18"/>
      <c r="D3" s="18"/>
      <c r="E3" s="18"/>
      <c r="F3" s="18"/>
      <c r="G3" s="18"/>
      <c r="H3" s="18"/>
      <c r="I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</row>
    <row r="4" spans="1:227" s="4" customFormat="1" ht="17.25" customHeight="1" thickBot="1">
      <c r="A4" s="6"/>
      <c r="B4" s="6"/>
      <c r="C4" s="7"/>
      <c r="D4" s="7"/>
      <c r="E4" s="18"/>
      <c r="F4" s="18"/>
      <c r="G4" s="18"/>
      <c r="H4" s="18"/>
      <c r="I4" s="18"/>
      <c r="J4" s="18"/>
      <c r="K4" s="18"/>
      <c r="L4" s="18"/>
      <c r="M4" s="18"/>
      <c r="N4" s="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</row>
    <row r="5" spans="1:227" s="4" customFormat="1" ht="15.75" customHeight="1" thickTop="1">
      <c r="A5" s="9"/>
      <c r="B5" s="30" t="s">
        <v>8</v>
      </c>
      <c r="C5" s="31"/>
      <c r="D5" s="31"/>
      <c r="E5" s="31"/>
      <c r="F5" s="32"/>
      <c r="G5" s="18"/>
      <c r="H5" s="18"/>
      <c r="I5" s="18"/>
      <c r="N5" s="10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</row>
    <row r="6" spans="1:227" s="4" customFormat="1" ht="15.75" customHeight="1" thickBot="1">
      <c r="A6" s="11"/>
      <c r="B6" s="28" t="s">
        <v>10</v>
      </c>
      <c r="C6" s="22"/>
      <c r="D6" s="22"/>
      <c r="E6" s="22"/>
      <c r="F6" s="64">
        <f>F16</f>
        <v>42</v>
      </c>
      <c r="G6" s="18"/>
      <c r="H6" s="18"/>
      <c r="I6" s="18"/>
      <c r="N6" s="10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</row>
    <row r="7" spans="1:227" s="4" customFormat="1" ht="15.75" customHeight="1" thickTop="1" thickBot="1">
      <c r="A7" s="11"/>
      <c r="B7" s="28" t="s">
        <v>12</v>
      </c>
      <c r="C7" s="22"/>
      <c r="D7" s="22"/>
      <c r="E7" s="22"/>
      <c r="F7" s="64">
        <f>F17</f>
        <v>63</v>
      </c>
      <c r="G7" s="18"/>
      <c r="H7" s="18"/>
      <c r="I7" s="18"/>
      <c r="J7" s="24" t="s">
        <v>7</v>
      </c>
      <c r="K7" s="20"/>
      <c r="L7" s="20"/>
      <c r="M7" s="21"/>
      <c r="N7" s="10"/>
      <c r="O7" s="38" t="s">
        <v>11</v>
      </c>
      <c r="P7" s="38"/>
      <c r="Q7" s="38"/>
      <c r="R7" s="39">
        <v>1</v>
      </c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</row>
    <row r="8" spans="1:227" s="4" customFormat="1" ht="15.75" customHeight="1" thickTop="1" thickBot="1">
      <c r="A8" s="11"/>
      <c r="B8" s="29" t="s">
        <v>14</v>
      </c>
      <c r="C8" s="23"/>
      <c r="D8" s="23"/>
      <c r="E8" s="23"/>
      <c r="F8" s="65">
        <f>F18</f>
        <v>84</v>
      </c>
      <c r="G8" s="18"/>
      <c r="H8" s="18"/>
      <c r="I8" s="18"/>
      <c r="J8" s="66" t="s">
        <v>9</v>
      </c>
      <c r="K8" s="67"/>
      <c r="L8" s="68"/>
      <c r="M8" s="61">
        <v>0.2</v>
      </c>
      <c r="N8" s="10"/>
      <c r="O8" s="38" t="s">
        <v>13</v>
      </c>
      <c r="P8" s="38"/>
      <c r="Q8" s="38"/>
      <c r="R8" s="40">
        <v>6</v>
      </c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</row>
    <row r="9" spans="1:227" s="4" customFormat="1" ht="15.75" customHeight="1" thickTop="1" thickBot="1">
      <c r="A9" s="11"/>
      <c r="B9" s="18"/>
      <c r="C9" s="12"/>
      <c r="D9" s="13"/>
      <c r="E9" s="14"/>
      <c r="F9" s="15"/>
      <c r="G9" s="18"/>
      <c r="H9" s="18"/>
      <c r="I9" s="18"/>
      <c r="J9" s="66" t="s">
        <v>15</v>
      </c>
      <c r="K9" s="67"/>
      <c r="L9" s="68"/>
      <c r="M9" s="62">
        <v>2.8</v>
      </c>
      <c r="N9" s="10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</row>
    <row r="10" spans="1:227" s="4" customFormat="1" ht="15.75" customHeight="1" thickTop="1" thickBot="1">
      <c r="A10" s="18"/>
      <c r="B10" s="18"/>
      <c r="C10" s="12"/>
      <c r="D10" s="13"/>
      <c r="E10" s="14"/>
      <c r="F10" s="15"/>
      <c r="G10" s="18"/>
      <c r="H10" s="18"/>
      <c r="I10" s="18"/>
      <c r="J10" s="66" t="s">
        <v>16</v>
      </c>
      <c r="K10" s="67"/>
      <c r="L10" s="68"/>
      <c r="M10" s="63">
        <v>0.13</v>
      </c>
      <c r="N10" s="10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</row>
    <row r="11" spans="1:227" s="4" customFormat="1" ht="15.75" customHeight="1" thickTop="1" thickBot="1">
      <c r="A11" s="18"/>
      <c r="B11" s="18"/>
      <c r="C11" s="18"/>
      <c r="D11" s="18"/>
      <c r="E11" s="18"/>
      <c r="F11" s="15"/>
      <c r="G11" s="18"/>
      <c r="H11" s="18"/>
      <c r="I11" s="18"/>
      <c r="J11" s="66" t="s">
        <v>21</v>
      </c>
      <c r="K11" s="67"/>
      <c r="L11" s="68"/>
      <c r="M11" s="63">
        <v>4.99E-2</v>
      </c>
      <c r="N11" s="10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</row>
    <row r="12" spans="1:227" s="4" customFormat="1" ht="15.75" customHeight="1" thickTop="1" thickBot="1">
      <c r="A12" s="18"/>
      <c r="B12" s="18"/>
      <c r="C12" s="18"/>
      <c r="D12" s="18"/>
      <c r="E12" s="18"/>
      <c r="F12" s="15"/>
      <c r="G12" s="18"/>
      <c r="H12" s="18"/>
      <c r="I12" s="18"/>
      <c r="J12" s="66" t="s">
        <v>22</v>
      </c>
      <c r="K12" s="67"/>
      <c r="L12" s="68"/>
      <c r="M12" s="63">
        <v>2.5000000000000001E-2</v>
      </c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</row>
    <row r="13" spans="1:227" s="4" customFormat="1" ht="15.75" customHeight="1" thickTop="1">
      <c r="A13" s="18"/>
      <c r="B13" s="18"/>
      <c r="C13" s="18"/>
      <c r="D13" s="18"/>
      <c r="E13" s="18"/>
      <c r="F13" s="18"/>
      <c r="G13" s="18"/>
      <c r="H13" s="18"/>
      <c r="I13" s="18"/>
      <c r="P13" s="10"/>
      <c r="Q13" s="10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</row>
    <row r="14" spans="1:227" s="4" customFormat="1" ht="15.75" customHeight="1" thickBot="1">
      <c r="A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</row>
    <row r="15" spans="1:227" s="4" customFormat="1" ht="46.5" customHeight="1" thickTop="1" thickBot="1">
      <c r="A15" s="16"/>
      <c r="B15" s="41" t="s">
        <v>0</v>
      </c>
      <c r="C15" s="43" t="s">
        <v>26</v>
      </c>
      <c r="D15" s="42" t="s">
        <v>25</v>
      </c>
      <c r="E15" s="49" t="s">
        <v>1</v>
      </c>
      <c r="F15" s="50" t="s">
        <v>2</v>
      </c>
      <c r="G15" s="51" t="s">
        <v>20</v>
      </c>
      <c r="H15" s="50" t="s">
        <v>4</v>
      </c>
      <c r="I15" s="52" t="s">
        <v>3</v>
      </c>
      <c r="J15" s="50" t="s">
        <v>5</v>
      </c>
      <c r="K15" s="51" t="s">
        <v>6</v>
      </c>
      <c r="L15" s="17"/>
      <c r="M15" s="27"/>
      <c r="N15" s="26"/>
      <c r="O15" s="26"/>
      <c r="P15" s="26"/>
      <c r="Q15" s="26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</row>
    <row r="16" spans="1:227" s="4" customFormat="1" ht="15.75" customHeight="1" thickTop="1">
      <c r="A16" s="15"/>
      <c r="B16" s="1">
        <v>1</v>
      </c>
      <c r="C16" s="79">
        <v>15</v>
      </c>
      <c r="D16" s="80">
        <v>0</v>
      </c>
      <c r="E16" s="53">
        <f>(C16+D16)*$R$7</f>
        <v>15</v>
      </c>
      <c r="F16" s="54">
        <f>E16*M9</f>
        <v>42</v>
      </c>
      <c r="G16" s="54">
        <f>F6*M$11</f>
        <v>2.0958000000000001</v>
      </c>
      <c r="H16" s="54">
        <f>(E16-M11)*M$10</f>
        <v>1.9435130000000003</v>
      </c>
      <c r="I16" s="55">
        <f>(F16-M12)*M12</f>
        <v>1.0493750000000002</v>
      </c>
      <c r="J16" s="54">
        <f>F16*$M$8</f>
        <v>8.4</v>
      </c>
      <c r="K16" s="56">
        <f>J16/F16</f>
        <v>0.2</v>
      </c>
      <c r="L16" s="10"/>
      <c r="M16" s="25"/>
      <c r="N16" s="26"/>
      <c r="O16" s="26"/>
      <c r="P16" s="26"/>
      <c r="Q16" s="26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</row>
    <row r="17" spans="1:227" s="4" customFormat="1" ht="15.75" customHeight="1">
      <c r="A17" s="19"/>
      <c r="B17" s="2">
        <v>2</v>
      </c>
      <c r="C17" s="79">
        <v>30</v>
      </c>
      <c r="D17" s="81">
        <v>0</v>
      </c>
      <c r="E17" s="53">
        <f>(C17+D17)*$R$7</f>
        <v>30</v>
      </c>
      <c r="F17" s="54">
        <f>F16+F16*0.5</f>
        <v>63</v>
      </c>
      <c r="G17" s="54">
        <f>F7*M$11</f>
        <v>3.1436999999999999</v>
      </c>
      <c r="H17" s="54">
        <f>(E17-M11)*M$10</f>
        <v>3.893513</v>
      </c>
      <c r="I17" s="55">
        <f>(F17-M12)*M12</f>
        <v>1.5743750000000001</v>
      </c>
      <c r="J17" s="54">
        <f t="shared" ref="J17:J18" si="0">J16</f>
        <v>8.4</v>
      </c>
      <c r="K17" s="56">
        <f>J17/F17</f>
        <v>0.13333333333333333</v>
      </c>
      <c r="L17" s="10"/>
      <c r="M17" s="25"/>
      <c r="N17" s="26"/>
      <c r="O17" s="26"/>
      <c r="P17" s="26"/>
      <c r="Q17" s="26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</row>
    <row r="18" spans="1:227" s="4" customFormat="1" ht="15.75" customHeight="1" thickBot="1">
      <c r="A18" s="19"/>
      <c r="B18" s="3">
        <v>3</v>
      </c>
      <c r="C18" s="82">
        <v>45</v>
      </c>
      <c r="D18" s="83">
        <v>0</v>
      </c>
      <c r="E18" s="57">
        <f>(C18+D18)*$R$7</f>
        <v>45</v>
      </c>
      <c r="F18" s="58">
        <f>F16*2</f>
        <v>84</v>
      </c>
      <c r="G18" s="58">
        <f>F8*M$11</f>
        <v>4.1916000000000002</v>
      </c>
      <c r="H18" s="58">
        <f>(E18-M11)*M$10</f>
        <v>5.8435129999999997</v>
      </c>
      <c r="I18" s="59">
        <f>(F18-M12)*M12</f>
        <v>2.0993749999999998</v>
      </c>
      <c r="J18" s="58">
        <f t="shared" si="0"/>
        <v>8.4</v>
      </c>
      <c r="K18" s="60">
        <f>J18/F18</f>
        <v>0.1</v>
      </c>
      <c r="L18" s="10"/>
      <c r="M18" s="25"/>
      <c r="N18" s="26"/>
      <c r="O18" s="26"/>
      <c r="P18" s="26"/>
      <c r="Q18" s="26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</row>
    <row r="19" spans="1:227" s="4" customFormat="1" ht="18.75" customHeight="1" thickTop="1" thickBot="1">
      <c r="A19" s="19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0"/>
      <c r="O19" s="25"/>
      <c r="P19" s="26"/>
      <c r="Q19" s="26"/>
      <c r="R19" s="26"/>
      <c r="S19" s="26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</row>
    <row r="20" spans="1:227" s="4" customFormat="1" ht="16.5" thickTop="1" thickBot="1">
      <c r="A20" s="18"/>
      <c r="B20" s="69" t="s">
        <v>17</v>
      </c>
      <c r="C20" s="70"/>
      <c r="D20" s="70"/>
      <c r="E20" s="70"/>
      <c r="F20" s="71"/>
      <c r="G20" s="18"/>
      <c r="H20" s="44"/>
      <c r="I20" s="45" t="s">
        <v>27</v>
      </c>
      <c r="J20" s="76"/>
      <c r="K20" s="77"/>
      <c r="L20" s="77"/>
      <c r="M20" s="77"/>
      <c r="N20" s="77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</row>
    <row r="21" spans="1:227" s="4" customFormat="1" ht="16.5" thickTop="1" thickBot="1">
      <c r="A21" s="18"/>
      <c r="B21" s="72" t="s">
        <v>19</v>
      </c>
      <c r="C21" s="73"/>
      <c r="D21" s="73"/>
      <c r="E21" s="73"/>
      <c r="F21" s="74"/>
      <c r="H21" s="46">
        <v>1</v>
      </c>
      <c r="I21" s="48">
        <f>(F6-C16-D16-G16-H16-I16-J16)</f>
        <v>13.511311999999998</v>
      </c>
      <c r="J21" s="78"/>
      <c r="K21" s="78"/>
      <c r="L21" s="78"/>
      <c r="M21" s="78"/>
      <c r="N21" s="7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</row>
    <row r="22" spans="1:227" s="4" customFormat="1" ht="16.5" thickTop="1" thickBot="1">
      <c r="A22" s="18"/>
      <c r="B22" s="72" t="s">
        <v>18</v>
      </c>
      <c r="C22" s="73"/>
      <c r="D22" s="73"/>
      <c r="E22" s="73"/>
      <c r="F22" s="74"/>
      <c r="H22" s="46">
        <v>2</v>
      </c>
      <c r="I22" s="48">
        <f>(F7-C16-D16-G16-H16-I16-J16)</f>
        <v>34.511312000000004</v>
      </c>
      <c r="J22" s="78"/>
      <c r="K22" s="78"/>
      <c r="L22" s="78"/>
      <c r="M22" s="78"/>
      <c r="N22" s="7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</row>
    <row r="23" spans="1:227" s="4" customFormat="1" ht="16.5" thickTop="1" thickBot="1">
      <c r="A23" s="18"/>
      <c r="B23" s="75" t="s">
        <v>24</v>
      </c>
      <c r="C23" s="73"/>
      <c r="D23" s="73"/>
      <c r="E23" s="73"/>
      <c r="F23" s="74"/>
      <c r="H23" s="47">
        <v>3</v>
      </c>
      <c r="I23" s="48">
        <f>(F8-C16-D16-G16-H16-I16-J16)</f>
        <v>55.511312000000011</v>
      </c>
      <c r="J23" s="78"/>
      <c r="K23" s="78"/>
      <c r="L23" s="78"/>
      <c r="M23" s="78"/>
      <c r="N23" s="7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</row>
    <row r="24" spans="1:227" s="4" customFormat="1" ht="15.75" thickTop="1">
      <c r="A24" s="18"/>
      <c r="H24" s="78"/>
      <c r="I24" s="78"/>
      <c r="J24" s="78"/>
      <c r="K24" s="78"/>
      <c r="L24" s="7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</row>
    <row r="25" spans="1:227" s="4" customForma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</row>
    <row r="26" spans="1:227" s="4" customFormat="1">
      <c r="A26" s="18"/>
      <c r="B26" s="18"/>
      <c r="C26" s="18"/>
      <c r="D26" s="18"/>
      <c r="E26" s="18"/>
      <c r="F26" s="18"/>
      <c r="G26" s="18"/>
      <c r="H26" s="18"/>
      <c r="I26" s="18"/>
      <c r="K26" s="18"/>
      <c r="L26" s="18"/>
      <c r="M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</row>
    <row r="27" spans="1:227" s="4" customFormat="1">
      <c r="A27" s="18"/>
      <c r="B27" s="18"/>
      <c r="C27" s="18"/>
      <c r="D27" s="18"/>
      <c r="E27" s="18"/>
      <c r="F27" s="18"/>
      <c r="G27" s="18"/>
      <c r="H27" s="18"/>
      <c r="I27" s="18"/>
      <c r="K27" s="18"/>
      <c r="L27" s="18"/>
      <c r="M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</row>
    <row r="28" spans="1:227" s="4" customFormat="1" ht="14.25" customHeight="1">
      <c r="A28" s="18"/>
      <c r="B28" s="18"/>
      <c r="C28" s="18"/>
      <c r="D28" s="18"/>
      <c r="E28" s="18"/>
      <c r="F28" s="18"/>
      <c r="G28" s="18"/>
      <c r="H28" s="18"/>
      <c r="I28" s="18"/>
      <c r="K28" s="18"/>
      <c r="L28" s="18"/>
      <c r="M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</row>
    <row r="29" spans="1:227" s="4" customFormat="1" ht="14.25" customHeight="1">
      <c r="A29" s="18"/>
      <c r="B29" s="18"/>
      <c r="C29" s="18"/>
      <c r="D29" s="18"/>
      <c r="E29" s="18"/>
      <c r="F29" s="18"/>
      <c r="G29" s="18"/>
      <c r="H29" s="18"/>
      <c r="I29" s="18"/>
      <c r="K29" s="18"/>
      <c r="L29" s="18"/>
      <c r="M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</row>
    <row r="30" spans="1:227" s="4" customFormat="1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</row>
    <row r="31" spans="1:227" s="4" customFormat="1" ht="14.2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</row>
    <row r="32" spans="1:227" s="4" customFormat="1" ht="14.2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</row>
    <row r="33" spans="1:227" s="4" customFormat="1" ht="14.2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</row>
    <row r="34" spans="1:227" s="4" customFormat="1" ht="14.2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</row>
    <row r="35" spans="1:227" s="4" customFormat="1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</row>
    <row r="36" spans="1:227" s="4" customFormat="1" ht="14.2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</row>
    <row r="37" spans="1:227" s="4" customFormat="1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</row>
    <row r="38" spans="1:227" s="4" customFormat="1" ht="14.2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</row>
    <row r="39" spans="1:227" s="4" customFormat="1" ht="14.2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</row>
    <row r="40" spans="1:227" s="4" customFormat="1" ht="14.2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</row>
    <row r="41" spans="1:227" s="4" customForma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</row>
    <row r="42" spans="1:227" s="4" customForma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</row>
    <row r="43" spans="1:227" s="4" customForma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</row>
    <row r="44" spans="1:227" s="4" customForma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</row>
    <row r="45" spans="1:227" s="4" customForma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</row>
    <row r="46" spans="1:227" s="4" customForma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</row>
    <row r="47" spans="1:227" s="4" customForma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</row>
    <row r="48" spans="1:227" s="4" customForma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</row>
    <row r="49" spans="1:227" s="4" customForma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</row>
    <row r="50" spans="1:227" s="4" customForma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</row>
    <row r="51" spans="1:227" s="4" customForma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</row>
    <row r="52" spans="1:227" s="4" customForma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</row>
    <row r="53" spans="1:227" s="4" customForma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</row>
    <row r="54" spans="1:227" s="4" customForma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</row>
    <row r="55" spans="1:227" s="4" customForma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</row>
    <row r="56" spans="1:227" s="4" customForma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</row>
    <row r="57" spans="1:227" s="4" customForma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</row>
    <row r="58" spans="1:227" s="4" customForma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</row>
    <row r="59" spans="1:227" s="4" customForma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</row>
    <row r="60" spans="1:227" s="4" customForma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</row>
    <row r="61" spans="1:227" s="4" customForma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</row>
    <row r="62" spans="1:227" s="4" customForma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</row>
    <row r="63" spans="1:227" s="4" customForma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</row>
    <row r="64" spans="1:227" s="4" customForma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</row>
    <row r="65" spans="1:227" s="4" customForma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</row>
  </sheetData>
  <sheetProtection sheet="1" objects="1" scenarios="1" selectLockedCells="1"/>
  <mergeCells count="23">
    <mergeCell ref="B6:E6"/>
    <mergeCell ref="A1:T1"/>
    <mergeCell ref="J7:M7"/>
    <mergeCell ref="B5:F5"/>
    <mergeCell ref="J8:L8"/>
    <mergeCell ref="O7:Q7"/>
    <mergeCell ref="O8:Q8"/>
    <mergeCell ref="B7:E7"/>
    <mergeCell ref="B8:E8"/>
    <mergeCell ref="J9:L9"/>
    <mergeCell ref="J10:L10"/>
    <mergeCell ref="O19:S19"/>
    <mergeCell ref="J20:N20"/>
    <mergeCell ref="J12:L12"/>
    <mergeCell ref="M15:Q15"/>
    <mergeCell ref="M16:Q16"/>
    <mergeCell ref="M17:Q17"/>
    <mergeCell ref="M18:Q18"/>
    <mergeCell ref="J11:L11"/>
    <mergeCell ref="B22:F22"/>
    <mergeCell ref="B23:F23"/>
    <mergeCell ref="B20:F20"/>
    <mergeCell ref="B21:F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GERADOR DE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DIVANIA APARECIDA DE DUARTE</dc:creator>
  <cp:lastModifiedBy>DIVANIA APARECIDA DE DUARTE</cp:lastModifiedBy>
  <dcterms:created xsi:type="dcterms:W3CDTF">2022-04-09T23:45:23Z</dcterms:created>
  <dcterms:modified xsi:type="dcterms:W3CDTF">2022-04-15T08:38:19Z</dcterms:modified>
</cp:coreProperties>
</file>